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29E74B61-36D6-485B-BC9C-D1D85E93A177}" xr6:coauthVersionLast="47" xr6:coauthVersionMax="47" xr10:uidLastSave="{00000000-0000-0000-0000-000000000000}"/>
  <bookViews>
    <workbookView xWindow="-120" yWindow="-120" windowWidth="20730" windowHeight="11160" xr2:uid="{F1DECFC7-F265-4047-929C-2D98A1015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3" i="1"/>
  <c r="E11" i="1" s="1"/>
  <c r="D11" i="1"/>
  <c r="E9" i="1"/>
  <c r="E6" i="1"/>
  <c r="D6" i="1"/>
  <c r="D16" i="1" l="1"/>
  <c r="D27" i="1" s="1"/>
  <c r="E16" i="1"/>
  <c r="E29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4C6128EC-01DA-4E30-B705-56FFB83DEA4E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<sst xmlns="http://schemas.openxmlformats.org/spreadsheetml/2006/main" count="65" uniqueCount="44">
  <si>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คำนวณต้นทุนการผลิตลำไย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</si>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</sst>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8"/>
      <color rgb="FF0000CC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9" xfId="0" applyNumberFormat="1" applyFont="1" applyFill="1" applyBorder="1"/>
    <xf numFmtId="4" fontId="8" fillId="10" borderId="9" xfId="0" applyNumberFormat="1" applyFont="1" applyFill="1" applyBorder="1"/>
    <xf numFmtId="0" fontId="8" fillId="10" borderId="12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49" fontId="21" fillId="0" borderId="0" xfId="0" applyNumberFormat="1" applyFont="1"/>
    <xf numFmtId="0" fontId="2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893BDE3D-A2CC-4079-83F7-B6E5324799E1}"/>
            </a:ext>
          </a:extLst>
        </xdr:cNvPr>
        <xdr:cNvSpPr/>
      </xdr:nvSpPr>
      <xdr:spPr>
        <a:xfrm>
          <a:off x="619126" y="152400"/>
          <a:ext cx="80391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152400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4AD13CBE-261D-42DE-BA8B-A177CD35C21A}"/>
            </a:ext>
          </a:extLst>
        </xdr:cNvPr>
        <xdr:cNvSpPr/>
      </xdr:nvSpPr>
      <xdr:spPr>
        <a:xfrm>
          <a:off x="8801100" y="9572625"/>
          <a:ext cx="2457450" cy="8572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4A963EF7-BAD7-473A-A2AB-7D49B052DED9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A3D7B0DC-DF08-4032-880A-F54BD7933F46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14DE2CE6-792F-4FF1-B361-0B0A57ECD554}"/>
            </a:ext>
          </a:extLst>
        </xdr:cNvPr>
        <xdr:cNvSpPr/>
      </xdr:nvSpPr>
      <xdr:spPr>
        <a:xfrm>
          <a:off x="8917305" y="6734175"/>
          <a:ext cx="49892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180975</xdr:rowOff>
    </xdr:from>
    <xdr:to>
      <xdr:col>13</xdr:col>
      <xdr:colOff>104779</xdr:colOff>
      <xdr:row>22</xdr:row>
      <xdr:rowOff>104775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5E21F3AF-85C2-4CA9-8058-62A3D2D92AB1}"/>
            </a:ext>
          </a:extLst>
        </xdr:cNvPr>
        <xdr:cNvSpPr txBox="1">
          <a:spLocks noChangeArrowheads="1"/>
        </xdr:cNvSpPr>
      </xdr:nvSpPr>
      <xdr:spPr bwMode="auto">
        <a:xfrm>
          <a:off x="8993505" y="6819900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6BF9-A444-41FB-816A-30F7785E0B22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7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77" t="s">
        <v>0</v>
      </c>
      <c r="D2" s="77"/>
      <c r="E2" s="78"/>
      <c r="F2" s="78"/>
    </row>
    <row r="3" spans="3:8" ht="26.25" x14ac:dyDescent="0.55000000000000004">
      <c r="C3" s="2" t="s">
        <v>1</v>
      </c>
      <c r="D3" s="2"/>
      <c r="E3" s="3"/>
      <c r="F3" s="2"/>
    </row>
    <row r="4" spans="3:8" ht="30" x14ac:dyDescent="0.65">
      <c r="C4" s="4" t="s">
        <v>2</v>
      </c>
      <c r="D4" s="5">
        <v>1</v>
      </c>
      <c r="E4" s="6"/>
      <c r="F4" s="7" t="s">
        <v>3</v>
      </c>
    </row>
    <row r="5" spans="3:8" ht="30" x14ac:dyDescent="0.65">
      <c r="C5" s="8" t="s">
        <v>4</v>
      </c>
      <c r="D5" s="9" t="s">
        <v>5</v>
      </c>
      <c r="E5" s="10"/>
      <c r="F5" s="11"/>
    </row>
    <row r="6" spans="3:8" ht="30" x14ac:dyDescent="0.65">
      <c r="C6" s="12" t="s">
        <v>6</v>
      </c>
      <c r="D6" s="13">
        <f>SUM(D7:D10)</f>
        <v>0</v>
      </c>
      <c r="E6" s="14">
        <f>SUM(E7:E10)</f>
        <v>0</v>
      </c>
      <c r="F6" s="15" t="s">
        <v>7</v>
      </c>
    </row>
    <row r="7" spans="3:8" x14ac:dyDescent="0.5">
      <c r="C7" s="16" t="s">
        <v>8</v>
      </c>
      <c r="D7" s="17"/>
      <c r="E7" s="18"/>
      <c r="F7" s="15" t="s">
        <v>7</v>
      </c>
      <c r="G7" s="19"/>
      <c r="H7" s="19"/>
    </row>
    <row r="8" spans="3:8" x14ac:dyDescent="0.5">
      <c r="C8" s="16" t="s">
        <v>9</v>
      </c>
      <c r="D8" s="20"/>
      <c r="E8" s="21"/>
      <c r="F8" s="15" t="s">
        <v>7</v>
      </c>
      <c r="G8" s="19"/>
      <c r="H8" s="19"/>
    </row>
    <row r="9" spans="3:8" ht="26.25" x14ac:dyDescent="0.55000000000000004">
      <c r="C9" s="22" t="s">
        <v>10</v>
      </c>
      <c r="D9" s="23"/>
      <c r="E9" s="24">
        <f>+D9/D4</f>
        <v>0</v>
      </c>
      <c r="F9" s="15" t="s">
        <v>7</v>
      </c>
      <c r="G9" s="1" t="s">
        <v>11</v>
      </c>
    </row>
    <row r="10" spans="3:8" ht="26.25" x14ac:dyDescent="0.55000000000000004">
      <c r="C10" s="22" t="s">
        <v>12</v>
      </c>
      <c r="D10" s="25"/>
      <c r="E10" s="26"/>
      <c r="F10" s="15" t="s">
        <v>13</v>
      </c>
      <c r="G10" s="1" t="s">
        <v>14</v>
      </c>
    </row>
    <row r="11" spans="3:8" ht="30" x14ac:dyDescent="0.65">
      <c r="C11" s="12" t="s">
        <v>15</v>
      </c>
      <c r="D11" s="13">
        <f>SUM(D12:D15)</f>
        <v>0</v>
      </c>
      <c r="E11" s="27">
        <f>SUM(E12:E15)</f>
        <v>0</v>
      </c>
      <c r="F11" s="15" t="s">
        <v>7</v>
      </c>
    </row>
    <row r="12" spans="3:8" x14ac:dyDescent="0.5">
      <c r="C12" s="16" t="s">
        <v>16</v>
      </c>
      <c r="D12" s="17"/>
      <c r="E12" s="21"/>
      <c r="F12" s="15" t="s">
        <v>7</v>
      </c>
      <c r="G12" s="19"/>
      <c r="H12" s="19"/>
    </row>
    <row r="13" spans="3:8" ht="26.25" x14ac:dyDescent="0.55000000000000004">
      <c r="C13" s="22" t="s">
        <v>17</v>
      </c>
      <c r="D13" s="23"/>
      <c r="E13" s="24">
        <f>+D13/D4</f>
        <v>0</v>
      </c>
      <c r="F13" s="15" t="s">
        <v>7</v>
      </c>
    </row>
    <row r="14" spans="3:8" ht="26.25" x14ac:dyDescent="0.55000000000000004">
      <c r="C14" s="22" t="s">
        <v>18</v>
      </c>
      <c r="D14" s="23"/>
      <c r="E14" s="24">
        <f>+D14/D4</f>
        <v>0</v>
      </c>
      <c r="F14" s="15" t="s">
        <v>7</v>
      </c>
    </row>
    <row r="15" spans="3:8" ht="26.25" x14ac:dyDescent="0.55000000000000004">
      <c r="C15" s="22" t="s">
        <v>19</v>
      </c>
      <c r="D15" s="23"/>
      <c r="E15" s="24">
        <f>+D15/D4</f>
        <v>0</v>
      </c>
      <c r="F15" s="15" t="s">
        <v>7</v>
      </c>
    </row>
    <row r="16" spans="3:8" ht="26.25" x14ac:dyDescent="0.55000000000000004">
      <c r="C16" s="28" t="s">
        <v>20</v>
      </c>
      <c r="D16" s="29">
        <f>ROUND((D6+D11)*(G16/100)*(12/12),2)</f>
        <v>0</v>
      </c>
      <c r="E16" s="24">
        <f>ROUND((E6+E11)*(G16/100)*(12/12),2)</f>
        <v>0</v>
      </c>
      <c r="F16" s="15" t="s">
        <v>7</v>
      </c>
      <c r="G16" s="30">
        <v>6.5</v>
      </c>
      <c r="H16" s="1" t="s">
        <v>21</v>
      </c>
    </row>
    <row r="17" spans="2:14" ht="26.25" x14ac:dyDescent="0.55000000000000004">
      <c r="C17" s="28" t="s">
        <v>22</v>
      </c>
      <c r="D17" s="23"/>
      <c r="E17" s="24">
        <f>+D17/D4</f>
        <v>0</v>
      </c>
      <c r="F17" s="15" t="s">
        <v>7</v>
      </c>
    </row>
    <row r="18" spans="2:14" ht="26.25" x14ac:dyDescent="0.55000000000000004">
      <c r="C18" s="28" t="s">
        <v>23</v>
      </c>
      <c r="D18" s="31">
        <f>+E18*D4</f>
        <v>376.75</v>
      </c>
      <c r="E18" s="32">
        <f>G18</f>
        <v>376.75</v>
      </c>
      <c r="F18" s="15" t="s">
        <v>7</v>
      </c>
      <c r="G18" s="33">
        <v>376.75</v>
      </c>
      <c r="H18" s="34" t="s">
        <v>24</v>
      </c>
      <c r="I18" s="19" t="s">
        <v>25</v>
      </c>
    </row>
    <row r="19" spans="2:14" ht="26.25" x14ac:dyDescent="0.55000000000000004">
      <c r="C19" s="28" t="s">
        <v>26</v>
      </c>
      <c r="D19" s="31">
        <f>+E19*D4</f>
        <v>39.67</v>
      </c>
      <c r="E19" s="32">
        <f>G19</f>
        <v>39.67</v>
      </c>
      <c r="F19" s="15" t="s">
        <v>7</v>
      </c>
      <c r="G19" s="33">
        <v>39.67</v>
      </c>
      <c r="H19" s="34" t="s">
        <v>24</v>
      </c>
      <c r="I19" s="19" t="s">
        <v>25</v>
      </c>
      <c r="K19" s="35"/>
    </row>
    <row r="20" spans="2:14" ht="26.25" x14ac:dyDescent="0.55000000000000004">
      <c r="C20" s="36" t="s">
        <v>27</v>
      </c>
      <c r="D20" s="37"/>
      <c r="E20" s="38">
        <v>632.78</v>
      </c>
      <c r="F20" s="39" t="s">
        <v>24</v>
      </c>
      <c r="G20" s="19"/>
      <c r="H20" s="19"/>
      <c r="I20" s="19"/>
      <c r="J20" s="19"/>
      <c r="K20" s="19"/>
      <c r="L20" s="19"/>
      <c r="M20" s="19"/>
      <c r="N20" s="19"/>
    </row>
    <row r="21" spans="2:14" ht="26.25" x14ac:dyDescent="0.55000000000000004">
      <c r="C21" s="40" t="s">
        <v>28</v>
      </c>
      <c r="D21" s="41"/>
      <c r="E21" s="42"/>
      <c r="F21" s="15" t="s">
        <v>29</v>
      </c>
      <c r="G21" s="19"/>
      <c r="H21" s="19"/>
      <c r="I21" s="19"/>
      <c r="J21" s="19"/>
      <c r="K21" s="19"/>
      <c r="L21" s="19"/>
      <c r="M21" s="19"/>
      <c r="N21" s="19"/>
    </row>
    <row r="22" spans="2:14" ht="26.25" x14ac:dyDescent="0.55000000000000004">
      <c r="C22" s="43" t="s">
        <v>30</v>
      </c>
      <c r="D22" s="43"/>
      <c r="E22" s="44"/>
      <c r="F22" s="45" t="s">
        <v>42</v>
      </c>
    </row>
    <row r="23" spans="2:14" ht="26.25" x14ac:dyDescent="0.55000000000000004">
      <c r="E23" s="46"/>
      <c r="H23" s="48"/>
    </row>
    <row r="24" spans="2:14" ht="26.25" x14ac:dyDescent="0.55000000000000004">
      <c r="E24" s="46"/>
      <c r="H24" s="48"/>
    </row>
    <row r="25" spans="2:14" ht="26.25" thickBot="1" x14ac:dyDescent="0.55000000000000004">
      <c r="B25" s="49"/>
      <c r="C25" s="49"/>
      <c r="D25" s="49"/>
      <c r="E25" s="49"/>
      <c r="F25" s="50"/>
      <c r="G25" s="49"/>
      <c r="H25" s="51"/>
      <c r="I25" s="51"/>
    </row>
    <row r="26" spans="2:14" ht="30.75" thickBot="1" x14ac:dyDescent="0.7">
      <c r="B26" s="52"/>
      <c r="C26" s="53" t="s">
        <v>31</v>
      </c>
      <c r="D26" s="54">
        <f>D4</f>
        <v>1</v>
      </c>
      <c r="E26" s="55"/>
      <c r="F26" s="56"/>
      <c r="G26" s="52"/>
      <c r="H26" s="51"/>
      <c r="I26" s="51"/>
    </row>
    <row r="27" spans="2:14" ht="30.75" thickBot="1" x14ac:dyDescent="0.7">
      <c r="B27" s="52"/>
      <c r="C27" s="57" t="s">
        <v>32</v>
      </c>
      <c r="D27" s="58">
        <f>(D6+D11+D16+D17+(D18)+(D19))/D26</f>
        <v>416.42</v>
      </c>
      <c r="E27" s="59"/>
      <c r="F27" s="60" t="s">
        <v>33</v>
      </c>
      <c r="G27" s="52"/>
      <c r="H27" s="51"/>
      <c r="I27" s="51"/>
    </row>
    <row r="28" spans="2:14" ht="30.75" thickBot="1" x14ac:dyDescent="0.7">
      <c r="B28" s="52"/>
      <c r="C28" s="57" t="s">
        <v>34</v>
      </c>
      <c r="D28" s="58">
        <f>(D6+D11+D16+D17+(D18)+(D19))</f>
        <v>416.42</v>
      </c>
      <c r="E28" s="59"/>
      <c r="F28" s="60" t="s">
        <v>33</v>
      </c>
      <c r="G28" s="52"/>
      <c r="H28" s="51"/>
      <c r="I28" s="51"/>
    </row>
    <row r="29" spans="2:14" ht="30.75" thickBot="1" x14ac:dyDescent="0.7">
      <c r="B29" s="52"/>
      <c r="C29" s="61" t="s">
        <v>35</v>
      </c>
      <c r="D29" s="57"/>
      <c r="E29" s="62">
        <f>E6+E11+E16+E17+E18+(E19)+(E20)</f>
        <v>1049.2</v>
      </c>
      <c r="F29" s="60" t="s">
        <v>33</v>
      </c>
      <c r="G29" s="52"/>
      <c r="H29" s="51"/>
      <c r="I29" s="51"/>
    </row>
    <row r="30" spans="2:14" ht="27" thickBot="1" x14ac:dyDescent="0.6">
      <c r="B30" s="52"/>
      <c r="C30" s="63" t="s">
        <v>36</v>
      </c>
      <c r="D30" s="64" t="s">
        <v>37</v>
      </c>
      <c r="E30" s="65">
        <f>E22*E21</f>
        <v>0</v>
      </c>
      <c r="F30" s="60" t="s">
        <v>33</v>
      </c>
      <c r="G30" s="52"/>
      <c r="H30" s="51"/>
      <c r="I30" s="51"/>
    </row>
    <row r="31" spans="2:14" ht="27" thickBot="1" x14ac:dyDescent="0.6">
      <c r="B31" s="52"/>
      <c r="C31" s="66" t="s">
        <v>38</v>
      </c>
      <c r="D31" s="67" t="s">
        <v>37</v>
      </c>
      <c r="E31" s="65">
        <f>E30-E27</f>
        <v>0</v>
      </c>
      <c r="F31" s="60" t="s">
        <v>33</v>
      </c>
      <c r="G31" s="52"/>
      <c r="H31" s="51"/>
      <c r="I31" s="51"/>
    </row>
    <row r="32" spans="2:14" ht="30.75" thickBot="1" x14ac:dyDescent="0.7">
      <c r="B32" s="52"/>
      <c r="C32" s="68" t="s">
        <v>39</v>
      </c>
      <c r="D32" s="69"/>
      <c r="E32" s="70">
        <v>8120.13</v>
      </c>
      <c r="F32" s="71" t="s">
        <v>33</v>
      </c>
      <c r="G32" s="52"/>
      <c r="H32" s="51"/>
      <c r="I32" s="51"/>
    </row>
    <row r="33" spans="2:9" x14ac:dyDescent="0.5">
      <c r="B33" s="52"/>
      <c r="C33" s="52"/>
      <c r="D33" s="52"/>
      <c r="E33" s="72"/>
      <c r="F33" s="73"/>
      <c r="G33" s="72"/>
      <c r="H33" s="51"/>
      <c r="I33" s="51"/>
    </row>
    <row r="34" spans="2:9" x14ac:dyDescent="0.5">
      <c r="B34" s="51"/>
      <c r="E34" s="46"/>
      <c r="G34" s="46"/>
    </row>
    <row r="35" spans="2:9" x14ac:dyDescent="0.5">
      <c r="C35" s="74" t="s">
        <v>40</v>
      </c>
      <c r="D35" s="74"/>
      <c r="F35" s="75" t="s">
        <v>43</v>
      </c>
      <c r="G35" s="76"/>
      <c r="H35" s="76"/>
    </row>
    <row r="36" spans="2:9" x14ac:dyDescent="0.5">
      <c r="C36" s="74" t="s">
        <v>41</v>
      </c>
      <c r="D36" s="74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2021-07-22T09:22:57Z</dcterms:created>
  <dcterms:modified xsi:type="dcterms:W3CDTF">2021-07-22T10:11:56Z</dcterms:modified>
</cp:coreProperties>
</file>